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HDL2-AA\disk1\22_自己評価\"/>
    </mc:Choice>
  </mc:AlternateContent>
  <bookViews>
    <workbookView xWindow="0" yWindow="0" windowWidth="20490" windowHeight="744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D10" i="2"/>
  <c r="C10" i="2"/>
  <c r="B10" i="2"/>
  <c r="E9" i="2"/>
  <c r="D9" i="2"/>
  <c r="C9" i="2"/>
  <c r="B9" i="2"/>
  <c r="E8" i="2"/>
  <c r="D8" i="2"/>
  <c r="C8" i="2"/>
  <c r="B8" i="2"/>
  <c r="D7" i="2"/>
  <c r="C7" i="2"/>
  <c r="B7" i="2"/>
</calcChain>
</file>

<file path=xl/sharedStrings.xml><?xml version="1.0" encoding="utf-8"?>
<sst xmlns="http://schemas.openxmlformats.org/spreadsheetml/2006/main" count="15" uniqueCount="15">
  <si>
    <t>幼保連携型認定こども園　おおぼし保育園</t>
    <rPh sb="0" eb="2">
      <t>ヨウホ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2"/>
  </si>
  <si>
    <t>自己評価結果の報告の件</t>
    <rPh sb="0" eb="4">
      <t>ジコヒョウカ</t>
    </rPh>
    <rPh sb="4" eb="6">
      <t>ケッカ</t>
    </rPh>
    <rPh sb="7" eb="9">
      <t>ホウコク</t>
    </rPh>
    <rPh sb="10" eb="11">
      <t>ケン</t>
    </rPh>
    <phoneticPr fontId="2"/>
  </si>
  <si>
    <t>区分</t>
    <rPh sb="0" eb="2">
      <t>クブン</t>
    </rPh>
    <phoneticPr fontId="2"/>
  </si>
  <si>
    <t>十分理解し実践できた</t>
    <rPh sb="0" eb="4">
      <t>ジュウブンリカイ</t>
    </rPh>
    <rPh sb="5" eb="7">
      <t>ジッセン</t>
    </rPh>
    <phoneticPr fontId="2"/>
  </si>
  <si>
    <t>理解し実践できた</t>
    <rPh sb="0" eb="2">
      <t>リカイ</t>
    </rPh>
    <rPh sb="3" eb="5">
      <t>ジッセン</t>
    </rPh>
    <phoneticPr fontId="2"/>
  </si>
  <si>
    <t>普通にできた</t>
    <rPh sb="0" eb="2">
      <t>フツウ</t>
    </rPh>
    <phoneticPr fontId="2"/>
  </si>
  <si>
    <t>もう少し努力が必要</t>
    <rPh sb="2" eb="3">
      <t>スコ</t>
    </rPh>
    <rPh sb="4" eb="6">
      <t>ドリョク</t>
    </rPh>
    <rPh sb="7" eb="9">
      <t>ヒツヨウ</t>
    </rPh>
    <phoneticPr fontId="2"/>
  </si>
  <si>
    <t>　令和５年度の自己評価については「幼保連携型認定こども園教育・保育要領」の各項目に基づき行いました。保育教諭、看護師、栄養士、調理員、高齢者活躍推進員の計２０名で行いました。結結果は以下の通りです。</t>
    <rPh sb="1" eb="3">
      <t>レイワ</t>
    </rPh>
    <rPh sb="4" eb="6">
      <t>ネンド</t>
    </rPh>
    <rPh sb="7" eb="11">
      <t>ジコヒョウカ</t>
    </rPh>
    <rPh sb="17" eb="22">
      <t>ヨウホレンケイガタ</t>
    </rPh>
    <rPh sb="22" eb="24">
      <t>ニンテイ</t>
    </rPh>
    <rPh sb="27" eb="28">
      <t>エン</t>
    </rPh>
    <rPh sb="28" eb="30">
      <t>キョウイク</t>
    </rPh>
    <rPh sb="31" eb="33">
      <t>ホイク</t>
    </rPh>
    <rPh sb="33" eb="35">
      <t>ヨウリョウ</t>
    </rPh>
    <rPh sb="37" eb="38">
      <t>カク</t>
    </rPh>
    <rPh sb="38" eb="40">
      <t>コウモク</t>
    </rPh>
    <rPh sb="41" eb="42">
      <t>モト</t>
    </rPh>
    <rPh sb="44" eb="45">
      <t>オコナ</t>
    </rPh>
    <rPh sb="50" eb="52">
      <t>ホイク</t>
    </rPh>
    <rPh sb="52" eb="54">
      <t>キョウユ</t>
    </rPh>
    <rPh sb="55" eb="58">
      <t>カンゴシ</t>
    </rPh>
    <rPh sb="59" eb="62">
      <t>エイヨウシ</t>
    </rPh>
    <rPh sb="63" eb="66">
      <t>チョウリイン</t>
    </rPh>
    <rPh sb="67" eb="70">
      <t>コウレイシャ</t>
    </rPh>
    <rPh sb="70" eb="72">
      <t>カツヤク</t>
    </rPh>
    <rPh sb="72" eb="75">
      <t>スイシンイン</t>
    </rPh>
    <rPh sb="76" eb="77">
      <t>ケイ</t>
    </rPh>
    <rPh sb="79" eb="80">
      <t>メイ</t>
    </rPh>
    <rPh sb="81" eb="82">
      <t>オコナ</t>
    </rPh>
    <rPh sb="87" eb="88">
      <t>ケツ</t>
    </rPh>
    <rPh sb="88" eb="90">
      <t>ケッカ</t>
    </rPh>
    <rPh sb="91" eb="93">
      <t>イカ</t>
    </rPh>
    <rPh sb="94" eb="95">
      <t>トオ</t>
    </rPh>
    <phoneticPr fontId="2"/>
  </si>
  <si>
    <t>　令和６年度も引き続き、当該要領の位置づけ、内容について園内研修を実施していくこととします。</t>
    <rPh sb="1" eb="3">
      <t>レイワ</t>
    </rPh>
    <rPh sb="4" eb="6">
      <t>ネンド</t>
    </rPh>
    <rPh sb="7" eb="8">
      <t>ヒ</t>
    </rPh>
    <rPh sb="9" eb="10">
      <t>ツヅ</t>
    </rPh>
    <rPh sb="12" eb="16">
      <t>トウガイヨウリョウ</t>
    </rPh>
    <rPh sb="17" eb="19">
      <t>イチ</t>
    </rPh>
    <rPh sb="22" eb="24">
      <t>ナイヨウ</t>
    </rPh>
    <rPh sb="28" eb="32">
      <t>エンナイケンシュウ</t>
    </rPh>
    <rPh sb="33" eb="35">
      <t>ジッシ</t>
    </rPh>
    <phoneticPr fontId="2"/>
  </si>
  <si>
    <t>　認定こども園教育・保育要領の理解度及びその実践結果は上表の通りであった。</t>
    <rPh sb="1" eb="3">
      <t>ニンテイ</t>
    </rPh>
    <rPh sb="6" eb="7">
      <t>エン</t>
    </rPh>
    <rPh sb="7" eb="9">
      <t>キョウイク</t>
    </rPh>
    <rPh sb="10" eb="14">
      <t>ホイクヨウリョウ</t>
    </rPh>
    <rPh sb="15" eb="18">
      <t>リカイド</t>
    </rPh>
    <rPh sb="18" eb="19">
      <t>オヨ</t>
    </rPh>
    <rPh sb="22" eb="24">
      <t>ジッセン</t>
    </rPh>
    <rPh sb="24" eb="26">
      <t>ケッカ</t>
    </rPh>
    <rPh sb="27" eb="29">
      <t>ジョウヒョウ</t>
    </rPh>
    <rPh sb="30" eb="31">
      <t>トオ</t>
    </rPh>
    <phoneticPr fontId="2"/>
  </si>
  <si>
    <r>
      <rPr>
        <sz val="11"/>
        <color theme="1"/>
        <rFont val="游ゴシック"/>
        <family val="3"/>
        <charset val="128"/>
        <scheme val="minor"/>
      </rPr>
      <t>Ⅰ園の基本姿勢</t>
    </r>
    <r>
      <rPr>
        <sz val="10"/>
        <color theme="1"/>
        <rFont val="游ゴシック"/>
        <family val="3"/>
        <charset val="128"/>
        <scheme val="minor"/>
      </rPr>
      <t xml:space="preserve">
　教育・保育理念や目標、こども園の社会的使命、職員としての心構え</t>
    </r>
    <rPh sb="1" eb="2">
      <t>エン</t>
    </rPh>
    <rPh sb="3" eb="7">
      <t>キホンシセイ</t>
    </rPh>
    <rPh sb="9" eb="11">
      <t>キョウイク</t>
    </rPh>
    <rPh sb="12" eb="16">
      <t>ホイクリネン</t>
    </rPh>
    <rPh sb="17" eb="19">
      <t>モクヒョウ</t>
    </rPh>
    <rPh sb="23" eb="24">
      <t>エン</t>
    </rPh>
    <rPh sb="25" eb="28">
      <t>シャカイテキ</t>
    </rPh>
    <rPh sb="28" eb="30">
      <t>シメイ</t>
    </rPh>
    <rPh sb="31" eb="33">
      <t>ショクイン</t>
    </rPh>
    <rPh sb="37" eb="39">
      <t>ココロガマ</t>
    </rPh>
    <phoneticPr fontId="2"/>
  </si>
  <si>
    <r>
      <rPr>
        <sz val="11"/>
        <color theme="1"/>
        <rFont val="游ゴシック"/>
        <family val="3"/>
        <charset val="128"/>
        <scheme val="minor"/>
      </rPr>
      <t>Ⅱ教育・保育要領
１総則</t>
    </r>
    <r>
      <rPr>
        <sz val="10"/>
        <color theme="1"/>
        <rFont val="游ゴシック"/>
        <family val="3"/>
        <charset val="128"/>
        <scheme val="minor"/>
      </rPr>
      <t xml:space="preserve">
　教育及び保育の基本、内容、指導計画の作成と園児の理解に基づいた評価、特別な配慮を必要とする園児への指導</t>
    </r>
    <rPh sb="1" eb="3">
      <t>キョウイク</t>
    </rPh>
    <rPh sb="4" eb="8">
      <t>ホイクヨウリョウ</t>
    </rPh>
    <rPh sb="10" eb="12">
      <t>ソウソク</t>
    </rPh>
    <rPh sb="14" eb="17">
      <t>キョウイクオヨ</t>
    </rPh>
    <rPh sb="18" eb="20">
      <t>ホイク</t>
    </rPh>
    <rPh sb="21" eb="23">
      <t>キホン</t>
    </rPh>
    <rPh sb="24" eb="26">
      <t>ナイヨウ</t>
    </rPh>
    <rPh sb="27" eb="31">
      <t>シドウケイカク</t>
    </rPh>
    <rPh sb="32" eb="34">
      <t>サクセイ</t>
    </rPh>
    <rPh sb="35" eb="37">
      <t>エンジ</t>
    </rPh>
    <rPh sb="38" eb="40">
      <t>リカイ</t>
    </rPh>
    <rPh sb="41" eb="42">
      <t>モト</t>
    </rPh>
    <rPh sb="45" eb="47">
      <t>ヒョウカ</t>
    </rPh>
    <rPh sb="48" eb="50">
      <t>トクベツ</t>
    </rPh>
    <rPh sb="51" eb="53">
      <t>ハイリョ</t>
    </rPh>
    <rPh sb="54" eb="56">
      <t>ヒツヨウ</t>
    </rPh>
    <rPh sb="59" eb="61">
      <t>エンジ</t>
    </rPh>
    <rPh sb="63" eb="65">
      <t>シドウ</t>
    </rPh>
    <phoneticPr fontId="2"/>
  </si>
  <si>
    <r>
      <rPr>
        <sz val="11"/>
        <color theme="1"/>
        <rFont val="游ゴシック"/>
        <family val="3"/>
        <charset val="128"/>
        <scheme val="minor"/>
      </rPr>
      <t>３健康及び安全</t>
    </r>
    <r>
      <rPr>
        <sz val="10"/>
        <color theme="1"/>
        <rFont val="游ゴシック"/>
        <family val="3"/>
        <charset val="128"/>
        <scheme val="minor"/>
      </rPr>
      <t xml:space="preserve">
　健康状態や発育及び発達の状態の把握、環境及び衛生管理、施設・設備の安全確保、地域の関係機関との連携</t>
    </r>
    <rPh sb="1" eb="4">
      <t>ケンコウオヨ</t>
    </rPh>
    <rPh sb="5" eb="7">
      <t>アンゼン</t>
    </rPh>
    <rPh sb="9" eb="13">
      <t>ケンコウジョウタイ</t>
    </rPh>
    <rPh sb="14" eb="16">
      <t>ハツイク</t>
    </rPh>
    <rPh sb="16" eb="17">
      <t>オヨ</t>
    </rPh>
    <rPh sb="18" eb="20">
      <t>ハッタツ</t>
    </rPh>
    <rPh sb="21" eb="23">
      <t>ジョウタイ</t>
    </rPh>
    <rPh sb="24" eb="26">
      <t>ハアク</t>
    </rPh>
    <rPh sb="27" eb="29">
      <t>カンキョウ</t>
    </rPh>
    <rPh sb="29" eb="30">
      <t>オヨ</t>
    </rPh>
    <rPh sb="31" eb="35">
      <t>エイセイカンリ</t>
    </rPh>
    <rPh sb="36" eb="38">
      <t>シセツ</t>
    </rPh>
    <rPh sb="39" eb="41">
      <t>セツビ</t>
    </rPh>
    <rPh sb="42" eb="46">
      <t>アンゼンカクホ</t>
    </rPh>
    <rPh sb="47" eb="49">
      <t>チイキ</t>
    </rPh>
    <rPh sb="50" eb="54">
      <t>カンケイキカン</t>
    </rPh>
    <rPh sb="56" eb="58">
      <t>レンケイ</t>
    </rPh>
    <phoneticPr fontId="2"/>
  </si>
  <si>
    <r>
      <rPr>
        <sz val="11"/>
        <color theme="1"/>
        <rFont val="游ゴシック"/>
        <family val="3"/>
        <charset val="128"/>
        <scheme val="minor"/>
      </rPr>
      <t>４子育て支援</t>
    </r>
    <r>
      <rPr>
        <sz val="10"/>
        <color theme="1"/>
        <rFont val="游ゴシック"/>
        <family val="3"/>
        <charset val="128"/>
        <scheme val="minor"/>
      </rPr>
      <t xml:space="preserve">
　子育て支援全般に関わる事項、保護者に対する子育て支援、地域における子育て支援</t>
    </r>
    <rPh sb="1" eb="3">
      <t>コソダ</t>
    </rPh>
    <rPh sb="4" eb="6">
      <t>シエン</t>
    </rPh>
    <rPh sb="8" eb="10">
      <t>コソダ</t>
    </rPh>
    <rPh sb="11" eb="13">
      <t>シエン</t>
    </rPh>
    <rPh sb="13" eb="15">
      <t>ゼンパン</t>
    </rPh>
    <rPh sb="16" eb="17">
      <t>カカ</t>
    </rPh>
    <rPh sb="19" eb="21">
      <t>ジコウ</t>
    </rPh>
    <rPh sb="22" eb="25">
      <t>ホゴシャ</t>
    </rPh>
    <rPh sb="26" eb="27">
      <t>タイ</t>
    </rPh>
    <rPh sb="29" eb="31">
      <t>コソダ</t>
    </rPh>
    <rPh sb="32" eb="34">
      <t>シエン</t>
    </rPh>
    <rPh sb="35" eb="37">
      <t>チイキ</t>
    </rPh>
    <rPh sb="41" eb="43">
      <t>コソダ</t>
    </rPh>
    <rPh sb="44" eb="46">
      <t>シエン</t>
    </rPh>
    <phoneticPr fontId="2"/>
  </si>
  <si>
    <r>
      <rPr>
        <sz val="11"/>
        <color theme="1"/>
        <rFont val="游ゴシック"/>
        <family val="3"/>
        <charset val="128"/>
        <scheme val="minor"/>
      </rPr>
      <t>２ねらい及び内容並びに配慮事項</t>
    </r>
    <r>
      <rPr>
        <sz val="10"/>
        <color theme="1"/>
        <rFont val="游ゴシック"/>
        <family val="3"/>
        <charset val="128"/>
        <scheme val="minor"/>
      </rPr>
      <t xml:space="preserve">
　乳児期の園児・満１歳以上３歳未満児・３歳以上の園児それぞれの保育に関するねらいと内容、教育保育の実施に関する配慮事項</t>
    </r>
    <rPh sb="4" eb="5">
      <t>オヨ</t>
    </rPh>
    <rPh sb="6" eb="8">
      <t>ナイヨウ</t>
    </rPh>
    <rPh sb="8" eb="9">
      <t>ナラ</t>
    </rPh>
    <rPh sb="11" eb="15">
      <t>ハイリョジコウ</t>
    </rPh>
    <rPh sb="17" eb="20">
      <t>ニュウジキ</t>
    </rPh>
    <rPh sb="21" eb="23">
      <t>エンジ</t>
    </rPh>
    <rPh sb="24" eb="25">
      <t>マン</t>
    </rPh>
    <rPh sb="26" eb="27">
      <t>サイ</t>
    </rPh>
    <rPh sb="27" eb="29">
      <t>イジョウ</t>
    </rPh>
    <rPh sb="30" eb="31">
      <t>サイ</t>
    </rPh>
    <rPh sb="31" eb="34">
      <t>ミマンジ</t>
    </rPh>
    <rPh sb="36" eb="37">
      <t>サイ</t>
    </rPh>
    <rPh sb="37" eb="39">
      <t>イジョウ</t>
    </rPh>
    <rPh sb="40" eb="42">
      <t>エンジ</t>
    </rPh>
    <rPh sb="47" eb="49">
      <t>ホイク</t>
    </rPh>
    <rPh sb="50" eb="51">
      <t>カン</t>
    </rPh>
    <rPh sb="57" eb="59">
      <t>ナイヨウ</t>
    </rPh>
    <rPh sb="60" eb="62">
      <t>キョウイク</t>
    </rPh>
    <rPh sb="62" eb="64">
      <t>ホイク</t>
    </rPh>
    <rPh sb="65" eb="67">
      <t>ジッシ</t>
    </rPh>
    <rPh sb="68" eb="69">
      <t>カン</t>
    </rPh>
    <rPh sb="71" eb="75">
      <t>ハイリョジコウ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</si>
</sst>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D16" sqref="D16"/>
    </sheetView>
  </sheetViews>
  <sheetFormatPr defaultRowHeight="18.75" x14ac:dyDescent="0.4"/>
  <cols>
    <col min="1" max="1" width="29.25" customWidth="1"/>
    <col min="2" max="2" width="14.875" style="2" customWidth="1"/>
    <col min="3" max="5" width="13.125" style="2" customWidth="1"/>
    <col min="6" max="6" width="12.5" customWidth="1"/>
  </cols>
  <sheetData>
    <row r="1" spans="1:5" x14ac:dyDescent="0.4">
      <c r="A1" s="4" t="s">
        <v>0</v>
      </c>
      <c r="B1" s="4"/>
      <c r="C1" s="4"/>
      <c r="D1" s="4"/>
      <c r="E1" s="4"/>
    </row>
    <row r="2" spans="1:5" ht="24" x14ac:dyDescent="0.4">
      <c r="A2" s="1" t="s">
        <v>1</v>
      </c>
      <c r="B2" s="1"/>
      <c r="C2" s="1"/>
      <c r="D2" s="1"/>
      <c r="E2" s="1"/>
    </row>
    <row r="3" spans="1:5" ht="9.75" customHeight="1" x14ac:dyDescent="0.4"/>
    <row r="4" spans="1:5" ht="69.75" customHeight="1" x14ac:dyDescent="0.4">
      <c r="A4" s="9" t="s">
        <v>7</v>
      </c>
      <c r="B4" s="9"/>
      <c r="C4" s="9"/>
      <c r="D4" s="9"/>
      <c r="E4" s="9"/>
    </row>
    <row r="5" spans="1:5" ht="9" customHeight="1" x14ac:dyDescent="0.4"/>
    <row r="6" spans="1:5" ht="18" customHeight="1" x14ac:dyDescent="0.4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</row>
    <row r="7" spans="1:5" s="3" customFormat="1" ht="51.75" x14ac:dyDescent="0.4">
      <c r="A7" s="10" t="s">
        <v>10</v>
      </c>
      <c r="B7" s="7">
        <f>32/85</f>
        <v>0.37647058823529411</v>
      </c>
      <c r="C7" s="7">
        <f>44/85</f>
        <v>0.51764705882352946</v>
      </c>
      <c r="D7" s="7">
        <f>9/85</f>
        <v>0.10588235294117647</v>
      </c>
      <c r="E7" s="7">
        <v>0</v>
      </c>
    </row>
    <row r="8" spans="1:5" s="3" customFormat="1" ht="105" customHeight="1" x14ac:dyDescent="0.4">
      <c r="A8" s="10" t="s">
        <v>11</v>
      </c>
      <c r="B8" s="7">
        <f>220/799</f>
        <v>0.27534418022528162</v>
      </c>
      <c r="C8" s="7">
        <f>375/799</f>
        <v>0.46933667083854819</v>
      </c>
      <c r="D8" s="7">
        <f>180/799</f>
        <v>0.22528160200250313</v>
      </c>
      <c r="E8" s="7">
        <f>24/799</f>
        <v>3.0037546933667083E-2</v>
      </c>
    </row>
    <row r="9" spans="1:5" s="3" customFormat="1" ht="84.75" x14ac:dyDescent="0.4">
      <c r="A9" s="10" t="s">
        <v>14</v>
      </c>
      <c r="B9" s="7">
        <f>147/476</f>
        <v>0.30882352941176472</v>
      </c>
      <c r="C9" s="7">
        <f>224/476</f>
        <v>0.47058823529411764</v>
      </c>
      <c r="D9" s="7">
        <f>93/476</f>
        <v>0.1953781512605042</v>
      </c>
      <c r="E9" s="7">
        <f>12/476</f>
        <v>2.5210084033613446E-2</v>
      </c>
    </row>
    <row r="10" spans="1:5" s="3" customFormat="1" ht="76.5" customHeight="1" x14ac:dyDescent="0.4">
      <c r="A10" s="10" t="s">
        <v>12</v>
      </c>
      <c r="B10" s="7">
        <f>66/221</f>
        <v>0.29864253393665158</v>
      </c>
      <c r="C10" s="7">
        <f>95/221</f>
        <v>0.42986425339366519</v>
      </c>
      <c r="D10" s="7">
        <f>58/221</f>
        <v>0.26244343891402716</v>
      </c>
      <c r="E10" s="7">
        <v>9.0497737556561098E-5</v>
      </c>
    </row>
    <row r="11" spans="1:5" s="3" customFormat="1" ht="74.25" customHeight="1" x14ac:dyDescent="0.4">
      <c r="A11" s="10" t="s">
        <v>13</v>
      </c>
      <c r="B11" s="7">
        <f>30/75</f>
        <v>0.4</v>
      </c>
      <c r="C11" s="7">
        <f>29/75</f>
        <v>0.38666666666666666</v>
      </c>
      <c r="D11" s="7">
        <f>15/75</f>
        <v>0.2</v>
      </c>
      <c r="E11" s="7">
        <f>1/75</f>
        <v>1.3333333333333334E-2</v>
      </c>
    </row>
    <row r="13" spans="1:5" ht="18.75" customHeight="1" x14ac:dyDescent="0.4">
      <c r="A13" s="8" t="s">
        <v>9</v>
      </c>
      <c r="B13" s="8"/>
      <c r="C13" s="8"/>
      <c r="D13" s="8"/>
      <c r="E13" s="8"/>
    </row>
    <row r="14" spans="1:5" ht="43.5" customHeight="1" x14ac:dyDescent="0.4">
      <c r="A14" s="8" t="s">
        <v>8</v>
      </c>
      <c r="B14" s="8"/>
      <c r="C14" s="8"/>
      <c r="D14" s="8"/>
      <c r="E14" s="8"/>
    </row>
  </sheetData>
  <mergeCells count="5">
    <mergeCell ref="A4:E4"/>
    <mergeCell ref="A1:E1"/>
    <mergeCell ref="A2:E2"/>
    <mergeCell ref="A13:E13"/>
    <mergeCell ref="A14:E14"/>
  </mergeCells>
  <phoneticPr fontId="2"/>
  <printOptions horizontalCentered="1"/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2023-12-14T05:39:29Z</cp:lastPrinted>
  <dcterms:created xsi:type="dcterms:W3CDTF">2023-12-12T01:51:51Z</dcterms:created>
  <dcterms:modified xsi:type="dcterms:W3CDTF">2023-12-14T05:39:32Z</dcterms:modified>
</cp:coreProperties>
</file>